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925"/>
  </bookViews>
  <sheets>
    <sheet name="Modelo III-A Lote 1" sheetId="1" r:id="rId1"/>
  </sheets>
  <definedNames>
    <definedName name="_xlnm._FilterDatabase" localSheetId="0" hidden="1">'Modelo III-A Lote 1'!$A$2:$M$3</definedName>
  </definedNames>
  <calcPr calcId="145621"/>
</workbook>
</file>

<file path=xl/calcChain.xml><?xml version="1.0" encoding="utf-8"?>
<calcChain xmlns="http://schemas.openxmlformats.org/spreadsheetml/2006/main">
  <c r="E12" i="1" l="1"/>
  <c r="F12" i="1"/>
  <c r="E11" i="1"/>
  <c r="F11" i="1"/>
  <c r="F13" i="1" l="1"/>
  <c r="E13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14" i="1" l="1"/>
  <c r="E14" i="1"/>
  <c r="D14" i="1"/>
</calcChain>
</file>

<file path=xl/sharedStrings.xml><?xml version="1.0" encoding="utf-8"?>
<sst xmlns="http://schemas.openxmlformats.org/spreadsheetml/2006/main" count="83" uniqueCount="39">
  <si>
    <r>
      <rPr>
        <b/>
        <sz val="7.5"/>
        <rFont val="Arial"/>
        <family val="2"/>
      </rPr>
      <t>PRODUCTO</t>
    </r>
  </si>
  <si>
    <r>
      <rPr>
        <b/>
        <sz val="7.5"/>
        <rFont val="Arial"/>
        <family val="2"/>
      </rPr>
      <t>IMPORTE IVA</t>
    </r>
  </si>
  <si>
    <r>
      <rPr>
        <b/>
        <sz val="7.5"/>
        <rFont val="Arial"/>
        <family val="2"/>
      </rPr>
      <t>Precio Final IVA incluido</t>
    </r>
  </si>
  <si>
    <r>
      <rPr>
        <sz val="7.5"/>
        <color rgb="FF333333"/>
        <rFont val="Arial Narrow"/>
        <family val="2"/>
      </rPr>
      <t>Unidad</t>
    </r>
  </si>
  <si>
    <r>
      <rPr>
        <sz val="7.5"/>
        <color rgb="FF333333"/>
        <rFont val="Arial Narrow"/>
        <family val="2"/>
      </rPr>
      <t>Bote: 1 Litro</t>
    </r>
  </si>
  <si>
    <r>
      <rPr>
        <sz val="7.5"/>
        <color rgb="FF333333"/>
        <rFont val="Arial Narrow"/>
        <family val="2"/>
      </rPr>
      <t>INSECTICIDA HORMIGAS</t>
    </r>
  </si>
  <si>
    <r>
      <rPr>
        <sz val="7.5"/>
        <color rgb="FF333333"/>
        <rFont val="Arial Narrow"/>
        <family val="2"/>
      </rPr>
      <t>INSECTICIDA MOSCAS</t>
    </r>
  </si>
  <si>
    <t>OFERTA MARCA DISTRIBUIDORA (BLANCA)</t>
  </si>
  <si>
    <t>OFERTA MARCA FABRICANTE (PRIMERA)</t>
  </si>
  <si>
    <t>IMPORTE IVA</t>
  </si>
  <si>
    <t>Precio Final IVA incluido</t>
  </si>
  <si>
    <t>DATOS DE REFERENCIA OFERTA ECONÓMICA</t>
  </si>
  <si>
    <t>TOTAL</t>
  </si>
  <si>
    <t>PAPELERA Basculante Acero Inox</t>
  </si>
  <si>
    <t>Unidad</t>
  </si>
  <si>
    <t>AMBIENTADOR DE ENCHUFE + RECARGA</t>
  </si>
  <si>
    <t>AMBIENTADOR AUTOMATICO (NO ENCHUFE)</t>
  </si>
  <si>
    <t>RECARGA AMBIENTADOR AUTOMATICO (NO ENCHUFE) 310 ML</t>
  </si>
  <si>
    <t>AMBIENTADOR SPRAY</t>
  </si>
  <si>
    <t xml:space="preserve">APROX. --&gt; TOLERANCIA 20% </t>
  </si>
  <si>
    <t>Bote: 750 ml</t>
  </si>
  <si>
    <t>RECARGA AMBIENTADOR DE ENCHUFE 5 cargas</t>
  </si>
  <si>
    <t xml:space="preserve">Unidad </t>
  </si>
  <si>
    <t xml:space="preserve">FORMATO ENVASE
</t>
  </si>
  <si>
    <t>UNIDAD</t>
  </si>
  <si>
    <t>Litro</t>
  </si>
  <si>
    <t>Unidad (carga)</t>
  </si>
  <si>
    <t>PUNTOS MAXIMOS</t>
  </si>
  <si>
    <t>PUNTOS MAXIMOS MARCA FABRICANTE (PRIMERA)</t>
  </si>
  <si>
    <t>PUNTOS MAXIMOS MARCA DISTRIBUIDORA (BLANCA)</t>
  </si>
  <si>
    <t>A</t>
  </si>
  <si>
    <t>B</t>
  </si>
  <si>
    <t>PRECIO OFERTADO POR UNIDAD COLUMNA A (IVA
excluido)</t>
  </si>
  <si>
    <t>PLAZO DE ENTREGA (días)</t>
  </si>
  <si>
    <t>MARCA Y FORMATO OFERTADO</t>
  </si>
  <si>
    <t>ASPIRADORA</t>
  </si>
  <si>
    <t>APARATOS PARA SECAR MANOS</t>
  </si>
  <si>
    <t>HIPROSOL</t>
  </si>
  <si>
    <t>www.vistalegre.com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</si>
</sst>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0.00\ \€"/>
    <numFmt numFmtId="166" formatCode="_-* #,##0.00\ [$€-C0A]_-;\-* #,##0.00\ [$€-C0A]_-;_-* &quot;-&quot;??\ [$€-C0A]_-;_-@_-"/>
    <numFmt numFmtId="167" formatCode="_-* #,##0.00000_-;\-* #,##0.00000_-;_-* &quot;-&quot;??_-;_-@_-"/>
    <numFmt numFmtId="168" formatCode="_-* #,##0.000\ &quot;€&quot;_-;\-* #,##0.000\ &quot;€&quot;_-;_-* &quot;-&quot;??\ &quot;€&quot;_-;_-@_-"/>
  </numFmts>
  <fonts count="13" x14ac:knownFonts="1">
    <font>
      <sz val="10"/>
      <color rgb="FF000000"/>
      <name val="Times New Roman"/>
      <charset val="204"/>
    </font>
    <font>
      <b/>
      <sz val="7.5"/>
      <name val="Arial"/>
      <family val="2"/>
    </font>
    <font>
      <sz val="7.5"/>
      <name val="Arial Narrow"/>
      <family val="2"/>
    </font>
    <font>
      <sz val="7.5"/>
      <color rgb="FF333333"/>
      <name val="Arial"/>
      <family val="2"/>
    </font>
    <font>
      <b/>
      <sz val="7.5"/>
      <name val="Arial"/>
      <family val="2"/>
    </font>
    <font>
      <sz val="7.5"/>
      <color rgb="FF333333"/>
      <name val="Arial Narrow"/>
      <family val="2"/>
    </font>
    <font>
      <sz val="10"/>
      <color rgb="FF000000"/>
      <name val="Times New Roman"/>
      <family val="1"/>
    </font>
    <font>
      <b/>
      <sz val="7.5"/>
      <name val="Arial Narrow"/>
      <family val="2"/>
    </font>
    <font>
      <b/>
      <sz val="10"/>
      <color rgb="FF000000"/>
      <name val="Times New Roman"/>
      <family val="1"/>
    </font>
    <font>
      <b/>
      <sz val="8.5"/>
      <color rgb="FF000000"/>
      <name val="Arial"/>
      <family val="2"/>
    </font>
    <font>
      <b/>
      <sz val="7.5"/>
      <color rgb="FF333333"/>
      <name val="Arial"/>
      <family val="2"/>
    </font>
    <font>
      <sz val="7.5"/>
      <name val="Arial Narrow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5DFB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5">
    <xf numFmtId="0" fontId="0" fillId="0" borderId="0" xfId="0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168" fontId="0" fillId="0" borderId="0" xfId="3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7" fontId="0" fillId="0" borderId="2" xfId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shrinkToFit="1"/>
    </xf>
    <xf numFmtId="168" fontId="3" fillId="0" borderId="2" xfId="3" applyNumberFormat="1" applyFont="1" applyFill="1" applyBorder="1" applyAlignment="1">
      <alignment horizontal="center" vertical="center" shrinkToFit="1"/>
    </xf>
    <xf numFmtId="168" fontId="0" fillId="2" borderId="2" xfId="3" applyNumberFormat="1" applyFont="1" applyFill="1" applyBorder="1" applyAlignment="1">
      <alignment horizontal="left" vertical="center" wrapText="1"/>
    </xf>
    <xf numFmtId="168" fontId="0" fillId="0" borderId="2" xfId="3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2" fontId="9" fillId="6" borderId="2" xfId="2" applyNumberFormat="1" applyFont="1" applyFill="1" applyBorder="1" applyAlignment="1">
      <alignment horizontal="center" vertical="center" shrinkToFit="1"/>
    </xf>
    <xf numFmtId="166" fontId="10" fillId="6" borderId="2" xfId="0" applyNumberFormat="1" applyFont="1" applyFill="1" applyBorder="1" applyAlignment="1">
      <alignment horizontal="center" vertical="center" shrinkToFit="1"/>
    </xf>
    <xf numFmtId="168" fontId="8" fillId="6" borderId="2" xfId="3" applyNumberFormat="1" applyFont="1" applyFill="1" applyBorder="1" applyAlignment="1">
      <alignment horizontal="left" vertical="center" wrapText="1"/>
    </xf>
    <xf numFmtId="165" fontId="9" fillId="6" borderId="2" xfId="0" applyNumberFormat="1" applyFont="1" applyFill="1" applyBorder="1" applyAlignment="1">
      <alignment horizontal="right" vertical="center" shrinkToFit="1"/>
    </xf>
    <xf numFmtId="168" fontId="9" fillId="6" borderId="2" xfId="3" applyNumberFormat="1" applyFont="1" applyFill="1" applyBorder="1" applyAlignment="1">
      <alignment horizontal="right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168" fontId="1" fillId="5" borderId="2" xfId="3" applyNumberFormat="1" applyFont="1" applyFill="1" applyBorder="1" applyAlignment="1">
      <alignment horizontal="center" vertical="center" wrapText="1"/>
    </xf>
    <xf numFmtId="167" fontId="0" fillId="0" borderId="2" xfId="1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168" fontId="1" fillId="4" borderId="2" xfId="3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Normal="100" workbookViewId="0">
      <selection activeCell="F11" sqref="F11"/>
    </sheetView>
  </sheetViews>
  <sheetFormatPr baseColWidth="10" defaultColWidth="8.83203125" defaultRowHeight="12.75" x14ac:dyDescent="0.2"/>
  <cols>
    <col min="1" max="1" width="39.83203125" style="3" customWidth="1"/>
    <col min="2" max="3" width="21" style="3" customWidth="1"/>
    <col min="4" max="4" width="18.1640625" style="3" customWidth="1"/>
    <col min="5" max="5" width="17.5" style="3" customWidth="1"/>
    <col min="6" max="6" width="20.33203125" style="3" customWidth="1"/>
    <col min="7" max="7" width="14" style="23" customWidth="1"/>
    <col min="8" max="8" width="13.1640625" style="3" customWidth="1"/>
    <col min="9" max="9" width="14.83203125" style="3" customWidth="1"/>
    <col min="10" max="10" width="14.83203125" style="4" customWidth="1"/>
    <col min="11" max="11" width="11.33203125" style="4" customWidth="1"/>
    <col min="12" max="12" width="12.83203125" style="23" customWidth="1"/>
    <col min="13" max="13" width="13.33203125" style="3" customWidth="1"/>
    <col min="14" max="16" width="13.33203125" style="4" customWidth="1"/>
    <col min="17" max="16384" width="8.83203125" style="3"/>
  </cols>
  <sheetData>
    <row r="1" spans="1:16" x14ac:dyDescent="0.2">
      <c r="A1" s="26"/>
      <c r="B1" s="26"/>
      <c r="C1" s="6"/>
      <c r="D1" s="31" t="s">
        <v>11</v>
      </c>
      <c r="E1" s="31"/>
      <c r="F1" s="31"/>
      <c r="G1" s="32" t="s">
        <v>8</v>
      </c>
      <c r="H1" s="32"/>
      <c r="I1" s="32"/>
      <c r="J1" s="32"/>
      <c r="K1" s="32"/>
      <c r="L1" s="30" t="s">
        <v>7</v>
      </c>
      <c r="M1" s="30"/>
      <c r="N1" s="30"/>
      <c r="O1" s="30"/>
      <c r="P1" s="30"/>
    </row>
    <row r="2" spans="1:16" x14ac:dyDescent="0.2">
      <c r="A2" s="27" t="s">
        <v>0</v>
      </c>
      <c r="B2" s="28" t="s">
        <v>23</v>
      </c>
      <c r="C2" s="1" t="s">
        <v>30</v>
      </c>
      <c r="D2" s="27" t="s">
        <v>31</v>
      </c>
      <c r="E2" s="27"/>
      <c r="F2" s="27"/>
      <c r="G2" s="33" t="s">
        <v>33</v>
      </c>
      <c r="H2" s="33" t="s">
        <v>34</v>
      </c>
      <c r="I2" s="33" t="s">
        <v>32</v>
      </c>
      <c r="J2" s="29" t="s">
        <v>1</v>
      </c>
      <c r="K2" s="29" t="s">
        <v>2</v>
      </c>
      <c r="L2" s="30" t="s">
        <v>33</v>
      </c>
      <c r="M2" s="30" t="s">
        <v>34</v>
      </c>
      <c r="N2" s="25" t="s">
        <v>32</v>
      </c>
      <c r="O2" s="25" t="s">
        <v>9</v>
      </c>
      <c r="P2" s="25" t="s">
        <v>10</v>
      </c>
    </row>
    <row r="3" spans="1:16" ht="48.75" x14ac:dyDescent="0.2">
      <c r="A3" s="27"/>
      <c r="B3" s="28"/>
      <c r="C3" s="1" t="s">
        <v>24</v>
      </c>
      <c r="D3" s="1" t="s">
        <v>27</v>
      </c>
      <c r="E3" s="1" t="s">
        <v>28</v>
      </c>
      <c r="F3" s="1" t="s">
        <v>29</v>
      </c>
      <c r="G3" s="34"/>
      <c r="H3" s="34"/>
      <c r="I3" s="34"/>
      <c r="J3" s="29"/>
      <c r="K3" s="29"/>
      <c r="L3" s="30"/>
      <c r="M3" s="30"/>
      <c r="N3" s="25"/>
      <c r="O3" s="25"/>
      <c r="P3" s="25"/>
    </row>
    <row r="4" spans="1:16" x14ac:dyDescent="0.2">
      <c r="A4" s="7" t="s">
        <v>18</v>
      </c>
      <c r="B4" s="7" t="s">
        <v>20</v>
      </c>
      <c r="C4" s="7" t="s">
        <v>25</v>
      </c>
      <c r="D4" s="8">
        <v>10</v>
      </c>
      <c r="E4" s="8">
        <f t="shared" ref="E4:E13" si="0">D4/3</f>
        <v>3.3333333333333335</v>
      </c>
      <c r="F4" s="8">
        <f t="shared" ref="F4:F13" si="1">D4*2/3</f>
        <v>6.666666666666667</v>
      </c>
      <c r="G4" s="22">
        <v>3</v>
      </c>
      <c r="H4" s="2" t="s">
        <v>37</v>
      </c>
      <c r="I4" s="21" t="s">
        <v>38</v>
      </c>
      <c r="J4" s="9">
        <v>1.2</v>
      </c>
      <c r="K4" s="10">
        <v>1.452</v>
      </c>
      <c r="L4" s="22">
        <v>3</v>
      </c>
      <c r="M4" s="2" t="s">
        <v>37</v>
      </c>
      <c r="N4" s="9">
        <v>1.125</v>
      </c>
      <c r="O4" s="9">
        <v>0.23624999999999999</v>
      </c>
      <c r="P4" s="11">
        <v>1.3612500000000001</v>
      </c>
    </row>
    <row r="5" spans="1:16" x14ac:dyDescent="0.2">
      <c r="A5" s="7" t="s">
        <v>15</v>
      </c>
      <c r="B5" s="12" t="s">
        <v>3</v>
      </c>
      <c r="C5" s="12" t="s">
        <v>14</v>
      </c>
      <c r="D5" s="8">
        <v>10</v>
      </c>
      <c r="E5" s="8">
        <f t="shared" si="0"/>
        <v>3.3333333333333335</v>
      </c>
      <c r="F5" s="8">
        <f t="shared" si="1"/>
        <v>6.666666666666667</v>
      </c>
      <c r="G5" s="22">
        <v>3</v>
      </c>
      <c r="H5" s="2" t="s">
        <v>37</v>
      </c>
      <c r="I5" s="21" t="s">
        <v>38</v>
      </c>
      <c r="J5" s="9">
        <v>6.7333333333333334</v>
      </c>
      <c r="K5" s="10">
        <v>8.147333333333334</v>
      </c>
      <c r="L5" s="22">
        <v>3</v>
      </c>
      <c r="M5" s="2" t="s">
        <v>37</v>
      </c>
      <c r="N5" s="9">
        <v>6.3124999999999991</v>
      </c>
      <c r="O5" s="9">
        <v>1.3256249999999998</v>
      </c>
      <c r="P5" s="11">
        <v>7.6381249999999987</v>
      </c>
    </row>
    <row r="6" spans="1:16" ht="19.5" x14ac:dyDescent="0.2">
      <c r="A6" s="7" t="s">
        <v>21</v>
      </c>
      <c r="B6" s="7" t="s">
        <v>22</v>
      </c>
      <c r="C6" s="12" t="s">
        <v>26</v>
      </c>
      <c r="D6" s="8">
        <v>10</v>
      </c>
      <c r="E6" s="8">
        <f t="shared" si="0"/>
        <v>3.3333333333333335</v>
      </c>
      <c r="F6" s="8">
        <f t="shared" si="1"/>
        <v>6.666666666666667</v>
      </c>
      <c r="G6" s="22">
        <v>3</v>
      </c>
      <c r="H6" s="2" t="s">
        <v>37</v>
      </c>
      <c r="I6" s="21" t="s">
        <v>38</v>
      </c>
      <c r="J6" s="9">
        <v>3.9333333333333336</v>
      </c>
      <c r="K6" s="10">
        <v>4.7593333333333332</v>
      </c>
      <c r="L6" s="22">
        <v>3</v>
      </c>
      <c r="M6" s="2" t="s">
        <v>37</v>
      </c>
      <c r="N6" s="9">
        <v>3.6875</v>
      </c>
      <c r="O6" s="9">
        <v>0.77437499999999992</v>
      </c>
      <c r="P6" s="11">
        <v>4.461875</v>
      </c>
    </row>
    <row r="7" spans="1:16" x14ac:dyDescent="0.2">
      <c r="A7" s="7" t="s">
        <v>16</v>
      </c>
      <c r="B7" s="13" t="s">
        <v>14</v>
      </c>
      <c r="C7" s="12" t="s">
        <v>14</v>
      </c>
      <c r="D7" s="8">
        <v>8</v>
      </c>
      <c r="E7" s="8">
        <f t="shared" si="0"/>
        <v>2.6666666666666665</v>
      </c>
      <c r="F7" s="8">
        <f t="shared" si="1"/>
        <v>5.333333333333333</v>
      </c>
      <c r="G7" s="22">
        <v>3</v>
      </c>
      <c r="H7" s="2" t="s">
        <v>37</v>
      </c>
      <c r="I7" s="21" t="s">
        <v>38</v>
      </c>
      <c r="J7" s="9">
        <v>1.6933333333333334</v>
      </c>
      <c r="K7" s="10">
        <v>2.0489333333333333</v>
      </c>
      <c r="L7" s="22">
        <v>3</v>
      </c>
      <c r="M7" s="2" t="s">
        <v>37</v>
      </c>
      <c r="N7" s="9">
        <v>1.5874999999999999</v>
      </c>
      <c r="O7" s="9">
        <v>0.33337499999999998</v>
      </c>
      <c r="P7" s="11">
        <v>1.9208749999999999</v>
      </c>
    </row>
    <row r="8" spans="1:16" ht="19.5" x14ac:dyDescent="0.2">
      <c r="A8" s="7" t="s">
        <v>17</v>
      </c>
      <c r="B8" s="13" t="s">
        <v>14</v>
      </c>
      <c r="C8" s="12" t="s">
        <v>25</v>
      </c>
      <c r="D8" s="8">
        <v>7</v>
      </c>
      <c r="E8" s="8">
        <f t="shared" si="0"/>
        <v>2.3333333333333335</v>
      </c>
      <c r="F8" s="8">
        <f t="shared" si="1"/>
        <v>4.666666666666667</v>
      </c>
      <c r="G8" s="22">
        <v>3</v>
      </c>
      <c r="H8" s="2" t="s">
        <v>37</v>
      </c>
      <c r="I8" s="21" t="s">
        <v>38</v>
      </c>
      <c r="J8" s="9">
        <v>1.6933333333333334</v>
      </c>
      <c r="K8" s="10">
        <v>2.0489333333333333</v>
      </c>
      <c r="L8" s="22">
        <v>3</v>
      </c>
      <c r="M8" s="2" t="s">
        <v>37</v>
      </c>
      <c r="N8" s="9">
        <v>1.5874999999999999</v>
      </c>
      <c r="O8" s="9">
        <v>0.33337499999999998</v>
      </c>
      <c r="P8" s="11">
        <v>1.9208749999999999</v>
      </c>
    </row>
    <row r="9" spans="1:16" x14ac:dyDescent="0.2">
      <c r="A9" s="12" t="s">
        <v>5</v>
      </c>
      <c r="B9" s="12" t="s">
        <v>4</v>
      </c>
      <c r="C9" s="12" t="s">
        <v>25</v>
      </c>
      <c r="D9" s="8">
        <v>2</v>
      </c>
      <c r="E9" s="8">
        <f t="shared" si="0"/>
        <v>0.66666666666666663</v>
      </c>
      <c r="F9" s="8">
        <f t="shared" si="1"/>
        <v>1.3333333333333333</v>
      </c>
      <c r="G9" s="22">
        <v>3</v>
      </c>
      <c r="H9" s="2" t="s">
        <v>37</v>
      </c>
      <c r="I9" s="21" t="s">
        <v>38</v>
      </c>
      <c r="J9" s="9">
        <v>2.3333333333333335</v>
      </c>
      <c r="K9" s="10">
        <v>2.8233333333333333</v>
      </c>
      <c r="L9" s="22">
        <v>3</v>
      </c>
      <c r="M9" s="2" t="s">
        <v>37</v>
      </c>
      <c r="N9" s="9">
        <v>2.1875</v>
      </c>
      <c r="O9" s="9">
        <v>0.45937499999999998</v>
      </c>
      <c r="P9" s="11">
        <v>2.6468750000000001</v>
      </c>
    </row>
    <row r="10" spans="1:16" x14ac:dyDescent="0.2">
      <c r="A10" s="12" t="s">
        <v>6</v>
      </c>
      <c r="B10" s="12" t="s">
        <v>4</v>
      </c>
      <c r="C10" s="12" t="s">
        <v>25</v>
      </c>
      <c r="D10" s="8">
        <v>2</v>
      </c>
      <c r="E10" s="8">
        <f t="shared" si="0"/>
        <v>0.66666666666666663</v>
      </c>
      <c r="F10" s="8">
        <f t="shared" si="1"/>
        <v>1.3333333333333333</v>
      </c>
      <c r="G10" s="22">
        <v>3</v>
      </c>
      <c r="H10" s="2" t="s">
        <v>37</v>
      </c>
      <c r="I10" s="21" t="s">
        <v>38</v>
      </c>
      <c r="J10" s="9">
        <v>2.4133333333333336</v>
      </c>
      <c r="K10" s="10">
        <v>2.9201333333333337</v>
      </c>
      <c r="L10" s="22">
        <v>3</v>
      </c>
      <c r="M10" s="2" t="s">
        <v>37</v>
      </c>
      <c r="N10" s="9">
        <v>2.2624999999999997</v>
      </c>
      <c r="O10" s="9">
        <v>0.47512499999999991</v>
      </c>
      <c r="P10" s="11">
        <v>2.7376249999999995</v>
      </c>
    </row>
    <row r="11" spans="1:16" x14ac:dyDescent="0.2">
      <c r="A11" s="12" t="s">
        <v>35</v>
      </c>
      <c r="B11" s="13" t="s">
        <v>14</v>
      </c>
      <c r="C11" s="12" t="s">
        <v>14</v>
      </c>
      <c r="D11" s="8">
        <v>7</v>
      </c>
      <c r="E11" s="8">
        <f t="shared" si="0"/>
        <v>2.3333333333333335</v>
      </c>
      <c r="F11" s="8">
        <f t="shared" si="1"/>
        <v>4.666666666666667</v>
      </c>
      <c r="G11" s="22">
        <v>3</v>
      </c>
      <c r="H11" s="2" t="s">
        <v>37</v>
      </c>
      <c r="I11" s="21" t="s">
        <v>38</v>
      </c>
      <c r="J11" s="9">
        <v>98.666666666666671</v>
      </c>
      <c r="K11" s="10">
        <v>119.38666666666667</v>
      </c>
      <c r="L11" s="22">
        <v>3</v>
      </c>
      <c r="M11" s="2" t="s">
        <v>37</v>
      </c>
      <c r="N11" s="9">
        <v>92.5</v>
      </c>
      <c r="O11" s="9">
        <v>19.425000000000001</v>
      </c>
      <c r="P11" s="11">
        <v>111.925</v>
      </c>
    </row>
    <row r="12" spans="1:16" x14ac:dyDescent="0.2">
      <c r="A12" s="12" t="s">
        <v>36</v>
      </c>
      <c r="B12" s="13" t="s">
        <v>14</v>
      </c>
      <c r="C12" s="12" t="s">
        <v>14</v>
      </c>
      <c r="D12" s="8">
        <v>7</v>
      </c>
      <c r="E12" s="8">
        <f t="shared" si="0"/>
        <v>2.3333333333333335</v>
      </c>
      <c r="F12" s="8">
        <f t="shared" si="1"/>
        <v>4.666666666666667</v>
      </c>
      <c r="G12" s="22">
        <v>3</v>
      </c>
      <c r="H12" s="2" t="s">
        <v>37</v>
      </c>
      <c r="I12" s="21" t="s">
        <v>38</v>
      </c>
      <c r="J12" s="9">
        <v>69.666666666666671</v>
      </c>
      <c r="K12" s="10">
        <v>84.296666666666667</v>
      </c>
      <c r="L12" s="22">
        <v>3</v>
      </c>
      <c r="M12" s="2" t="s">
        <v>37</v>
      </c>
      <c r="N12" s="9">
        <v>65.3125</v>
      </c>
      <c r="O12" s="9">
        <v>13.715624999999999</v>
      </c>
      <c r="P12" s="11">
        <v>79.028125000000003</v>
      </c>
    </row>
    <row r="13" spans="1:16" x14ac:dyDescent="0.2">
      <c r="A13" s="7" t="s">
        <v>13</v>
      </c>
      <c r="B13" s="13" t="s">
        <v>14</v>
      </c>
      <c r="C13" s="12" t="s">
        <v>14</v>
      </c>
      <c r="D13" s="8">
        <v>7</v>
      </c>
      <c r="E13" s="8">
        <f t="shared" si="0"/>
        <v>2.3333333333333335</v>
      </c>
      <c r="F13" s="8">
        <f t="shared" si="1"/>
        <v>4.666666666666667</v>
      </c>
      <c r="G13" s="22">
        <v>3</v>
      </c>
      <c r="H13" s="2" t="s">
        <v>37</v>
      </c>
      <c r="I13" s="21" t="s">
        <v>38</v>
      </c>
      <c r="J13" s="9">
        <v>12.799999999999999</v>
      </c>
      <c r="K13" s="10">
        <v>15.487999999999998</v>
      </c>
      <c r="L13" s="22">
        <v>3</v>
      </c>
      <c r="M13" s="2" t="s">
        <v>37</v>
      </c>
      <c r="N13" s="9">
        <v>11.999999999999998</v>
      </c>
      <c r="O13" s="9">
        <v>2.5199999999999996</v>
      </c>
      <c r="P13" s="11">
        <v>14.519999999999998</v>
      </c>
    </row>
    <row r="14" spans="1:16" x14ac:dyDescent="0.2">
      <c r="A14" s="14" t="s">
        <v>12</v>
      </c>
      <c r="B14" s="15"/>
      <c r="C14" s="15"/>
      <c r="D14" s="16">
        <f>SUM(D4:D13)</f>
        <v>70</v>
      </c>
      <c r="E14" s="16">
        <f>SUM(E4:E13)</f>
        <v>23.333333333333329</v>
      </c>
      <c r="F14" s="16">
        <f>SUM(F4:F13)</f>
        <v>46.666666666666657</v>
      </c>
      <c r="G14" s="17"/>
      <c r="H14" s="17"/>
      <c r="I14" s="15"/>
      <c r="J14" s="18"/>
      <c r="K14" s="18"/>
      <c r="L14" s="24"/>
      <c r="M14" s="19"/>
      <c r="N14" s="20"/>
      <c r="O14" s="20"/>
      <c r="P14" s="20"/>
    </row>
    <row r="15" spans="1:16" x14ac:dyDescent="0.2">
      <c r="A15" s="5" t="s">
        <v>19</v>
      </c>
    </row>
  </sheetData>
  <sortState ref="A4:J134">
    <sortCondition ref="A4"/>
  </sortState>
  <mergeCells count="17">
    <mergeCell ref="O2:O3"/>
    <mergeCell ref="P2:P3"/>
    <mergeCell ref="A1:B1"/>
    <mergeCell ref="A2:A3"/>
    <mergeCell ref="B2:B3"/>
    <mergeCell ref="K2:K3"/>
    <mergeCell ref="L2:L3"/>
    <mergeCell ref="D1:F1"/>
    <mergeCell ref="G1:K1"/>
    <mergeCell ref="L1:P1"/>
    <mergeCell ref="G2:G3"/>
    <mergeCell ref="H2:H3"/>
    <mergeCell ref="I2:I3"/>
    <mergeCell ref="J2:J3"/>
    <mergeCell ref="D2:F2"/>
    <mergeCell ref="M2:M3"/>
    <mergeCell ref="N2:N3"/>
  </mergeCells>
  <printOptions horizontalCentered="1" verticalCentered="1"/>
  <pageMargins left="0" right="0" top="0" bottom="0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III-A Lote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Manuel Castizo</cp:lastModifiedBy>
  <cp:lastPrinted>2020-06-23T10:21:25Z</cp:lastPrinted>
  <dcterms:created xsi:type="dcterms:W3CDTF">2019-10-25T10:56:41Z</dcterms:created>
  <dcterms:modified xsi:type="dcterms:W3CDTF">2020-06-23T10:21:33Z</dcterms:modified>
</cp:coreProperties>
</file>